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/>
  <mc:AlternateContent xmlns:mc="http://schemas.openxmlformats.org/markup-compatibility/2006">
    <mc:Choice Requires="x15">
      <x15ac:absPath xmlns:x15ac="http://schemas.microsoft.com/office/spreadsheetml/2010/11/ac" url="D:\O\VT\011\1 výzva\"/>
    </mc:Choice>
  </mc:AlternateContent>
  <xr:revisionPtr revIDLastSave="0" documentId="13_ncr:1_{FF6C3ADC-88DB-45B7-8601-BED3CF1228CF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S7" i="1" l="1"/>
  <c r="T7" i="1"/>
  <c r="P7" i="1"/>
  <c r="Q10" i="1" l="1"/>
  <c r="R10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<sst xmlns="http://schemas.openxmlformats.org/spreadsheetml/2006/main" count="40" uniqueCount="39">
  <si>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</si>
  <si>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</si>
  <si>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</si>
  <si>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</si>
  <si>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</si>
  <si>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</si>
  <si>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</si>
  <si>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</si>
  <si>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</si>
  <si>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</si>
  <si>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</si>
  <si>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</si>
  <si>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</si>
  <si>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</si>
  <si>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</si>
  <si>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</si>
  <si>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</si>
  <si>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</si>
  <si>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</si>
  <si>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</si>
  <si>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</si>
  <si>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</si>
  <si>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</si>
  <si>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</si>
  <si>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NE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</si>
  <si>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</si>
  <si>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</si>
  <si>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</si>
  <si>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</si>
  <si>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</si>
  <si>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</si>
  <si>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Pokud financováno z projektových prostředků, pak ŘEŠITEL uvede: NÁZEV A ČÍSLO DOTAČNÍHO PROJEKTU</t>
  </si>
  <si>
    <t>Samostatná faktura</t>
  </si>
  <si>
    <t xml:space="preserve">Příloha č. 2 Kupní smlouvy - technická specifikace
Výpočetní technika (III.) 011 - 2022 </t>
  </si>
  <si>
    <t>Mgr. Jan Král,
Tel.: 37763 6123</t>
  </si>
  <si>
    <t>Klatovská třída 1736/51, 
301 00 Plzeň,
Fakulta pedagogická - Děkanát,
Středisko správy počítačové sítě,
místnost KL 221</t>
  </si>
  <si>
    <t>Notebook 14"</t>
  </si>
  <si>
    <t>Záruka na zboží min. 60 měsíců, NBD on site.</t>
  </si>
  <si>
    <t>Notebook klasické konstrukce, kovová konstrukce, odolný.
Procesor min. 8jádrový s výkonem min. 17 000 bodů v Passmark (www.cpubenchmark.net/ k 16.2.2022).
Displej min. FullHD 14" s rozlišením 1920x1080, IPS, matný nebo antireflexní, svítivost min. 400Nits.
Integrovaná grafická karta.
RAM DDR4 min. 16GB, frekvence min. 3200 MHz, 1 slot volný pro rozšíření.
Pevný disk SSD s kapacitou min. 500GB, M.2 PCIe/NVMe slot.
Podsvícená voděodolná klávesnice s českou lokalizací.
Čtečka otisků prstů.
Bluetooth min. v5.0.
Wi-Fi standardy: a/b/g/n/ac/ax.
Rozhraní HDMI, min. 2x USB 3 Type-A, 2x USB Type-C.
Reproduktory, mikrofon, IR/HD kamera.
Baterie s kapacitou min. 53Wh.
Operační systém Windows 10 Pro - OS Windows požadujeme z důvodu kompatibility s interními aplikacemi ZČU (Stag, Magion,...).
Hmotnost do 1,4 kg.
Záruka min. 5 let, Next Business Day Onsite.
Včetně externí USB síťové karty pro Gigabit Ethernet: 
rozhraní 3x USB 3.0 + 1x USB 3.0, 1x RJ-45, 
podpora rychlostí 10/100/1000 Mbit/s, Plug and Play, 
kontrolní led dioda, 
barva se preferuje bílá, 
podporované operační systémy:  Windows (XP/Vista/7/8/8.1/10), Mac OS X (10.5-10.11), Linux OS and Chrome 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</si>
</sst>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6" fillId="0" borderId="0" xfId="0" applyFont="1" applyAlignment="1">
      <alignment horizontal="left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11" fillId="4" borderId="4" xfId="0" applyFont="1" applyFill="1" applyBorder="1" applyAlignment="1" applyProtection="1">
      <alignment horizontal="center" vertical="center" wrapTex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424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40338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40338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40338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422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40338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40338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422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40338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40338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D1" zoomScale="78" zoomScaleNormal="78" workbookViewId="0">
      <selection activeCell="I7" sqref="I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" style="1" customWidth="1"/>
    <col min="4" max="4" width="12.28515625" style="2" customWidth="1"/>
    <col min="5" max="5" width="10.5703125" style="3" customWidth="1"/>
    <col min="6" max="6" width="129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27.42578125" style="5" hidden="1" customWidth="1"/>
    <col min="12" max="12" width="33.28515625" style="5" customWidth="1"/>
    <col min="13" max="13" width="25.28515625" style="5" customWidth="1"/>
    <col min="14" max="14" width="43.710937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2.42578125" style="6" customWidth="1"/>
    <col min="23" max="16384" width="9.140625" style="5"/>
  </cols>
  <sheetData>
    <row r="1" spans="1:22" ht="40.9" customHeight="1" x14ac:dyDescent="0.25">
      <c r="B1" s="73" t="s">
        <v>33</v>
      </c>
      <c r="C1" s="74"/>
      <c r="D1" s="74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49"/>
      <c r="E3" s="49"/>
      <c r="F3" s="4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9"/>
      <c r="E4" s="49"/>
      <c r="F4" s="49"/>
      <c r="G4" s="49"/>
      <c r="H4" s="4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75" t="s">
        <v>2</v>
      </c>
      <c r="H5" s="76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26</v>
      </c>
      <c r="I6" s="40" t="s">
        <v>15</v>
      </c>
      <c r="J6" s="39" t="s">
        <v>16</v>
      </c>
      <c r="K6" s="39" t="s">
        <v>31</v>
      </c>
      <c r="L6" s="41" t="s">
        <v>17</v>
      </c>
      <c r="M6" s="42" t="s">
        <v>18</v>
      </c>
      <c r="N6" s="41" t="s">
        <v>19</v>
      </c>
      <c r="O6" s="39" t="s">
        <v>28</v>
      </c>
      <c r="P6" s="41" t="s">
        <v>20</v>
      </c>
      <c r="Q6" s="39" t="s">
        <v>5</v>
      </c>
      <c r="R6" s="43" t="s">
        <v>6</v>
      </c>
      <c r="S6" s="48" t="s">
        <v>7</v>
      </c>
      <c r="T6" s="48" t="s">
        <v>8</v>
      </c>
      <c r="U6" s="41" t="s">
        <v>21</v>
      </c>
      <c r="V6" s="41" t="s">
        <v>22</v>
      </c>
    </row>
    <row r="7" spans="1:22" ht="399.75" customHeight="1" thickTop="1" thickBot="1" x14ac:dyDescent="0.3">
      <c r="A7" s="20"/>
      <c r="B7" s="50">
        <v>1</v>
      </c>
      <c r="C7" s="51" t="s">
        <v>36</v>
      </c>
      <c r="D7" s="52">
        <v>1</v>
      </c>
      <c r="E7" s="53" t="s">
        <v>25</v>
      </c>
      <c r="F7" s="63" t="s">
        <v>38</v>
      </c>
      <c r="G7" s="77"/>
      <c r="H7" s="78"/>
      <c r="I7" s="54" t="s">
        <v>32</v>
      </c>
      <c r="J7" s="55" t="s">
        <v>24</v>
      </c>
      <c r="K7" s="53"/>
      <c r="L7" s="56" t="s">
        <v>37</v>
      </c>
      <c r="M7" s="62" t="s">
        <v>34</v>
      </c>
      <c r="N7" s="62" t="s">
        <v>35</v>
      </c>
      <c r="O7" s="57">
        <v>30</v>
      </c>
      <c r="P7" s="58">
        <f>D7*Q7</f>
        <v>33000</v>
      </c>
      <c r="Q7" s="59">
        <v>33000</v>
      </c>
      <c r="R7" s="79"/>
      <c r="S7" s="60">
        <f>D7*R7</f>
        <v>0</v>
      </c>
      <c r="T7" s="61" t="str">
        <f t="shared" ref="T7" si="0">IF(ISNUMBER(R7), IF(R7&gt;Q7,"NEVYHOVUJE","VYHOVUJE")," ")</f>
        <v xml:space="preserve"> </v>
      </c>
      <c r="U7" s="53"/>
      <c r="V7" s="53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1" t="s">
        <v>30</v>
      </c>
      <c r="C9" s="71"/>
      <c r="D9" s="71"/>
      <c r="E9" s="71"/>
      <c r="F9" s="71"/>
      <c r="G9" s="71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68" t="s">
        <v>10</v>
      </c>
      <c r="S9" s="69"/>
      <c r="T9" s="70"/>
      <c r="U9" s="24"/>
      <c r="V9" s="25"/>
    </row>
    <row r="10" spans="1:22" ht="50.45" customHeight="1" thickTop="1" thickBot="1" x14ac:dyDescent="0.3">
      <c r="B10" s="72" t="s">
        <v>27</v>
      </c>
      <c r="C10" s="72"/>
      <c r="D10" s="72"/>
      <c r="E10" s="72"/>
      <c r="F10" s="72"/>
      <c r="G10" s="72"/>
      <c r="H10" s="72"/>
      <c r="I10" s="26"/>
      <c r="L10" s="9"/>
      <c r="M10" s="9"/>
      <c r="N10" s="9"/>
      <c r="O10" s="27"/>
      <c r="P10" s="27"/>
      <c r="Q10" s="28">
        <f>SUM(P7:P7)</f>
        <v>33000</v>
      </c>
      <c r="R10" s="65">
        <f>SUM(S7:S7)</f>
        <v>0</v>
      </c>
      <c r="S10" s="66"/>
      <c r="T10" s="67"/>
    </row>
    <row r="11" spans="1:22" ht="15.75" thickTop="1" x14ac:dyDescent="0.25">
      <c r="B11" s="64" t="s">
        <v>29</v>
      </c>
      <c r="C11" s="64"/>
      <c r="D11" s="64"/>
      <c r="E11" s="64"/>
      <c r="F11" s="64"/>
      <c r="G11" s="64"/>
      <c r="H11" s="49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49"/>
      <c r="H12" s="49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49"/>
      <c r="H13" s="4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49"/>
      <c r="H14" s="4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49"/>
      <c r="H15" s="4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49"/>
      <c r="H17" s="49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49"/>
      <c r="H18" s="4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49"/>
      <c r="H19" s="4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49"/>
      <c r="H20" s="4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49"/>
      <c r="H21" s="4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49"/>
      <c r="H22" s="4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49"/>
      <c r="H23" s="4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49"/>
      <c r="H24" s="4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49"/>
      <c r="H25" s="4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49"/>
      <c r="H26" s="4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49"/>
      <c r="H27" s="4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49"/>
      <c r="H28" s="4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49"/>
      <c r="H29" s="4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49"/>
      <c r="H30" s="4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49"/>
      <c r="H31" s="4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49"/>
      <c r="H32" s="4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49"/>
      <c r="H33" s="4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49"/>
      <c r="H34" s="4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49"/>
      <c r="H35" s="4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49"/>
      <c r="H36" s="4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49"/>
      <c r="H37" s="4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49"/>
      <c r="H38" s="4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49"/>
      <c r="H39" s="4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49"/>
      <c r="H40" s="4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49"/>
      <c r="H41" s="4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49"/>
      <c r="H42" s="4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49"/>
      <c r="H43" s="4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49"/>
      <c r="H44" s="4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49"/>
      <c r="H45" s="4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49"/>
      <c r="H46" s="4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49"/>
      <c r="H47" s="4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49"/>
      <c r="H48" s="4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49"/>
      <c r="H49" s="4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49"/>
      <c r="H50" s="4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49"/>
      <c r="H51" s="4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49"/>
      <c r="H52" s="4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49"/>
      <c r="H53" s="4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49"/>
      <c r="H54" s="4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49"/>
      <c r="H55" s="4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49"/>
      <c r="H56" s="4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49"/>
      <c r="H57" s="4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49"/>
      <c r="H58" s="4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49"/>
      <c r="H59" s="4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49"/>
      <c r="H60" s="4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49"/>
      <c r="H61" s="4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49"/>
      <c r="H62" s="4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49"/>
      <c r="H63" s="4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49"/>
      <c r="H64" s="4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49"/>
      <c r="H65" s="4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49"/>
      <c r="H66" s="4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49"/>
      <c r="H67" s="4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49"/>
      <c r="H68" s="4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49"/>
      <c r="H69" s="4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49"/>
      <c r="H70" s="4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49"/>
      <c r="H71" s="4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49"/>
      <c r="H72" s="4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49"/>
      <c r="H73" s="4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49"/>
      <c r="H74" s="4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49"/>
      <c r="H75" s="4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49"/>
      <c r="H76" s="4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49"/>
      <c r="H77" s="4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49"/>
      <c r="H78" s="4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49"/>
      <c r="H79" s="4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49"/>
      <c r="H80" s="4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49"/>
      <c r="H81" s="4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49"/>
      <c r="H82" s="4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49"/>
      <c r="H83" s="4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49"/>
      <c r="H84" s="4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49"/>
      <c r="H85" s="4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49"/>
      <c r="H86" s="4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49"/>
      <c r="H87" s="4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49"/>
      <c r="H88" s="4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49"/>
      <c r="H89" s="4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49"/>
      <c r="H90" s="4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49"/>
      <c r="H91" s="4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49"/>
      <c r="H92" s="4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49"/>
      <c r="H93" s="4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49"/>
      <c r="H94" s="4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49"/>
      <c r="H95" s="4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49"/>
      <c r="H96" s="49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gmNkyL4LY4Ja46+auiT1oknD+bB5juCMOeD/AuZOnGAHusv8R+6DruKBIKZ216OsVPt6qQTj5W9c4kefRRd4fA==" saltValue="7q8v3+bt0sWGph1vsMF0WA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C72B5171-5914-4D4D-97B6-70190AE05D55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2022-02-14T11:22:16Z</cp:lastPrinted>
  <dcterms:created xsi:type="dcterms:W3CDTF">2014-03-05T12:43:32Z</dcterms:created>
  <dcterms:modified xsi:type="dcterms:W3CDTF">2022-02-18T12:33:39Z</dcterms:modified>
</cp:coreProperties>
</file>